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ve Files\Website davidldukes.com\"/>
    </mc:Choice>
  </mc:AlternateContent>
  <xr:revisionPtr revIDLastSave="0" documentId="13_ncr:1_{A868299D-F4FC-469B-9648-4172C818C95E}" xr6:coauthVersionLast="47" xr6:coauthVersionMax="47" xr10:uidLastSave="{00000000-0000-0000-0000-000000000000}"/>
  <bookViews>
    <workbookView xWindow="-110" yWindow="-110" windowWidth="19420" windowHeight="1230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C85" i="1" l="1"/>
  <c r="C78" i="1"/>
  <c r="C86" i="1" s="1"/>
  <c r="E65" i="1"/>
  <c r="E34" i="1"/>
  <c r="C34" i="1"/>
  <c r="C38" i="1" s="1"/>
  <c r="E67" i="1" l="1"/>
  <c r="C39" i="1"/>
  <c r="C40" i="1"/>
  <c r="C37" i="1"/>
  <c r="C65" i="1" l="1"/>
  <c r="C66" i="1" s="1"/>
</calcChain>
</file>

<file path=xl/sharedStrings.xml><?xml version="1.0" encoding="utf-8"?>
<sst xmlns="http://schemas.openxmlformats.org/spreadsheetml/2006/main" count="129" uniqueCount="91">
  <si>
    <t>Tax Refunds Electronic IRS + State</t>
  </si>
  <si>
    <t>Accounting</t>
  </si>
  <si>
    <t>Personal Property</t>
  </si>
  <si>
    <t>Grocery</t>
  </si>
  <si>
    <t>Use</t>
  </si>
  <si>
    <t>review options and implement</t>
  </si>
  <si>
    <t>Tax Self Employed 7.5%</t>
  </si>
  <si>
    <t>Tax Local 3.2%</t>
  </si>
  <si>
    <t>Checking 1</t>
  </si>
  <si>
    <t>Checking 2</t>
  </si>
  <si>
    <t>Savings 1</t>
  </si>
  <si>
    <t>Savings 2</t>
  </si>
  <si>
    <t>House 1</t>
  </si>
  <si>
    <t>House 2</t>
  </si>
  <si>
    <t>Investments Cash and Securities 1</t>
  </si>
  <si>
    <t>Housing - Mortgage/Rent</t>
  </si>
  <si>
    <t>Investments Cash and Securities 2</t>
  </si>
  <si>
    <t>Retirement Account 1</t>
  </si>
  <si>
    <t>Retirement Account 2</t>
  </si>
  <si>
    <t>Source</t>
  </si>
  <si>
    <t>nondeductible contributions</t>
  </si>
  <si>
    <t>Tax Federal 19.38%</t>
  </si>
  <si>
    <t>Tax State 5.85%</t>
  </si>
  <si>
    <t>Monthly Revenue</t>
  </si>
  <si>
    <t>Annual Revenue</t>
  </si>
  <si>
    <t>Assets</t>
  </si>
  <si>
    <t>Ownership %</t>
  </si>
  <si>
    <t>Plan Notes</t>
  </si>
  <si>
    <t>Job 1</t>
  </si>
  <si>
    <t>valuation of position</t>
  </si>
  <si>
    <t>Job 1 (net after payroll deductions including retirement)</t>
  </si>
  <si>
    <t>match employer contribution and consider more</t>
  </si>
  <si>
    <t>Job 2</t>
  </si>
  <si>
    <t>Job 2 (net after payroll deductions including retirement)</t>
  </si>
  <si>
    <t>Business 1 sole owner LLC with S election</t>
  </si>
  <si>
    <t>valuation of business</t>
  </si>
  <si>
    <t>Business 1 self employed sole owner 401K</t>
  </si>
  <si>
    <t>utilize tax reduction strategy</t>
  </si>
  <si>
    <t>Business 1 sole owner health insurance deduction</t>
  </si>
  <si>
    <t>Business 2 sole owner LLC with S election</t>
  </si>
  <si>
    <t>Business 2 self employed sole owner 401K</t>
  </si>
  <si>
    <t>Business 2 sole owner health insurance deduction</t>
  </si>
  <si>
    <t>Retirement plan account selections to match life goals</t>
  </si>
  <si>
    <t>need retirement plan accounts coordination</t>
  </si>
  <si>
    <t>review statement and monitor</t>
  </si>
  <si>
    <t>3 to 6 month reserve goal</t>
  </si>
  <si>
    <t>grow sustainable passive income</t>
  </si>
  <si>
    <t>Insurance Life Term - Benefit Value</t>
  </si>
  <si>
    <t>review and implement if desired</t>
  </si>
  <si>
    <t>Insurance Life Whole - Cash Value</t>
  </si>
  <si>
    <t>Insurance - Disability</t>
  </si>
  <si>
    <t>Pension 1</t>
  </si>
  <si>
    <t>replenishment strategy - to grow multi-generation plan</t>
  </si>
  <si>
    <t xml:space="preserve">Pension 2 </t>
  </si>
  <si>
    <t>confirm personal property values (cars, etc.)</t>
  </si>
  <si>
    <t>Total Personal Revenue/Assets</t>
  </si>
  <si>
    <t>Monthly Expenses</t>
  </si>
  <si>
    <t>Annual Expenses</t>
  </si>
  <si>
    <t>Liabilities</t>
  </si>
  <si>
    <t xml:space="preserve">Retirement Contributions Nondeductible </t>
  </si>
  <si>
    <t>build liquid reserves</t>
  </si>
  <si>
    <t>Electric</t>
  </si>
  <si>
    <t>Water</t>
  </si>
  <si>
    <t>Lawn Care</t>
  </si>
  <si>
    <t xml:space="preserve">Credit Line 1 personal </t>
  </si>
  <si>
    <t xml:space="preserve">Credit Line 2 personal </t>
  </si>
  <si>
    <t>Clothes</t>
  </si>
  <si>
    <t>Miscellaneous</t>
  </si>
  <si>
    <t>Projected Personal Monthly Surplus/Deficit</t>
  </si>
  <si>
    <t>Net Worth Personal</t>
  </si>
  <si>
    <t>Total Business Revenue/Assets</t>
  </si>
  <si>
    <t>Job 1 expense</t>
  </si>
  <si>
    <t>Job 2 expense</t>
  </si>
  <si>
    <t>Business 1 expense</t>
  </si>
  <si>
    <t>Business 2 expense</t>
  </si>
  <si>
    <t>Projected Business Monthly Surplus/Deficit</t>
  </si>
  <si>
    <t>Reserves/Investment Contribution</t>
  </si>
  <si>
    <t>Gas</t>
  </si>
  <si>
    <t>Trash Service</t>
  </si>
  <si>
    <t>Loan</t>
  </si>
  <si>
    <t>Loan Auto</t>
  </si>
  <si>
    <t>Insurance Auto</t>
  </si>
  <si>
    <t>Insurance Health</t>
  </si>
  <si>
    <t xml:space="preserve">Social Security 1 </t>
  </si>
  <si>
    <t>Social Security 2</t>
  </si>
  <si>
    <t>Tax Real Estate</t>
  </si>
  <si>
    <t>Telcom</t>
  </si>
  <si>
    <t>debt reduction plan down to only "performing" debt</t>
  </si>
  <si>
    <t>Total Personal Expenses/Liabilities</t>
  </si>
  <si>
    <t>Total Business Expenses/Liabilities</t>
  </si>
  <si>
    <t>Finance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</si>
</sst>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0" fontId="0" fillId="0" borderId="0" xfId="0" applyNumberFormat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7"/>
  <sheetViews>
    <sheetView tabSelected="1" topLeftCell="A28" zoomScale="110" zoomScaleNormal="110" workbookViewId="0">
      <selection activeCell="D43" sqref="D43"/>
    </sheetView>
  </sheetViews>
  <sheetFormatPr defaultRowHeight="12.5" x14ac:dyDescent="0.25"/>
  <cols>
    <col min="1" max="1" width="45.36328125" bestFit="1" customWidth="1"/>
    <col min="2" max="2" width="7" bestFit="1" customWidth="1"/>
    <col min="3" max="3" width="15.36328125" bestFit="1" customWidth="1"/>
    <col min="4" max="4" width="14.453125" bestFit="1" customWidth="1"/>
    <col min="5" max="5" width="12.453125" bestFit="1" customWidth="1"/>
    <col min="6" max="6" width="11.54296875" bestFit="1" customWidth="1"/>
    <col min="7" max="7" width="44.453125" bestFit="1" customWidth="1"/>
  </cols>
  <sheetData>
    <row r="1" spans="1:7" ht="13" x14ac:dyDescent="0.3">
      <c r="A1" s="3" t="s">
        <v>90</v>
      </c>
    </row>
    <row r="3" spans="1:7" x14ac:dyDescent="0.25">
      <c r="A3" t="s">
        <v>19</v>
      </c>
      <c r="C3" t="s">
        <v>23</v>
      </c>
      <c r="D3" t="s">
        <v>24</v>
      </c>
      <c r="E3" t="s">
        <v>25</v>
      </c>
      <c r="F3" t="s">
        <v>26</v>
      </c>
      <c r="G3" t="s">
        <v>27</v>
      </c>
    </row>
    <row r="4" spans="1:7" x14ac:dyDescent="0.25">
      <c r="A4" t="s">
        <v>28</v>
      </c>
      <c r="C4" s="1">
        <v>0</v>
      </c>
      <c r="E4" s="1">
        <v>0</v>
      </c>
      <c r="F4" s="2"/>
      <c r="G4" t="s">
        <v>29</v>
      </c>
    </row>
    <row r="5" spans="1:7" x14ac:dyDescent="0.25">
      <c r="A5" t="s">
        <v>30</v>
      </c>
      <c r="C5" s="1">
        <v>2000</v>
      </c>
      <c r="E5" s="1">
        <v>0</v>
      </c>
      <c r="F5" s="2"/>
      <c r="G5" t="s">
        <v>31</v>
      </c>
    </row>
    <row r="6" spans="1:7" x14ac:dyDescent="0.25">
      <c r="A6" t="s">
        <v>32</v>
      </c>
      <c r="C6" s="1">
        <v>0</v>
      </c>
      <c r="E6" s="1">
        <v>0</v>
      </c>
      <c r="F6" s="2"/>
      <c r="G6" t="s">
        <v>29</v>
      </c>
    </row>
    <row r="7" spans="1:7" x14ac:dyDescent="0.25">
      <c r="A7" t="s">
        <v>33</v>
      </c>
      <c r="C7" s="1">
        <v>2000</v>
      </c>
      <c r="E7" s="1">
        <v>0</v>
      </c>
      <c r="F7" s="2"/>
      <c r="G7" t="s">
        <v>31</v>
      </c>
    </row>
    <row r="8" spans="1:7" x14ac:dyDescent="0.25">
      <c r="A8" t="s">
        <v>34</v>
      </c>
      <c r="C8" s="1">
        <v>2000</v>
      </c>
      <c r="E8" s="1">
        <v>100000</v>
      </c>
      <c r="F8" s="2">
        <v>1</v>
      </c>
      <c r="G8" t="s">
        <v>35</v>
      </c>
    </row>
    <row r="9" spans="1:7" x14ac:dyDescent="0.25">
      <c r="A9" t="s">
        <v>36</v>
      </c>
      <c r="C9" s="1">
        <v>0</v>
      </c>
      <c r="E9" s="1">
        <v>0</v>
      </c>
      <c r="F9" s="2"/>
      <c r="G9" t="s">
        <v>37</v>
      </c>
    </row>
    <row r="10" spans="1:7" x14ac:dyDescent="0.25">
      <c r="A10" t="s">
        <v>38</v>
      </c>
      <c r="C10" s="1">
        <v>0</v>
      </c>
      <c r="E10" s="1">
        <v>0</v>
      </c>
      <c r="F10" s="2"/>
      <c r="G10" t="s">
        <v>37</v>
      </c>
    </row>
    <row r="11" spans="1:7" x14ac:dyDescent="0.25">
      <c r="A11" t="s">
        <v>39</v>
      </c>
      <c r="C11" s="1">
        <v>2000</v>
      </c>
      <c r="E11" s="1">
        <v>100000</v>
      </c>
      <c r="F11" s="2">
        <v>1</v>
      </c>
      <c r="G11" t="s">
        <v>35</v>
      </c>
    </row>
    <row r="12" spans="1:7" x14ac:dyDescent="0.25">
      <c r="A12" t="s">
        <v>40</v>
      </c>
      <c r="C12" s="1">
        <v>0</v>
      </c>
      <c r="E12" s="1">
        <v>0</v>
      </c>
      <c r="F12" s="2"/>
      <c r="G12" t="s">
        <v>37</v>
      </c>
    </row>
    <row r="13" spans="1:7" x14ac:dyDescent="0.25">
      <c r="A13" t="s">
        <v>41</v>
      </c>
      <c r="C13" s="1">
        <v>0</v>
      </c>
      <c r="E13" s="1">
        <v>0</v>
      </c>
      <c r="F13" s="2"/>
      <c r="G13" t="s">
        <v>37</v>
      </c>
    </row>
    <row r="14" spans="1:7" x14ac:dyDescent="0.25">
      <c r="A14" t="s">
        <v>42</v>
      </c>
      <c r="C14" s="1">
        <v>0</v>
      </c>
      <c r="E14" s="1">
        <v>0</v>
      </c>
      <c r="F14" s="2">
        <v>1</v>
      </c>
      <c r="G14" t="s">
        <v>43</v>
      </c>
    </row>
    <row r="15" spans="1:7" x14ac:dyDescent="0.25">
      <c r="A15" t="s">
        <v>83</v>
      </c>
      <c r="C15" s="1">
        <v>0</v>
      </c>
      <c r="E15" s="1">
        <v>0</v>
      </c>
      <c r="F15" s="2"/>
      <c r="G15" t="s">
        <v>44</v>
      </c>
    </row>
    <row r="16" spans="1:7" x14ac:dyDescent="0.25">
      <c r="A16" t="s">
        <v>84</v>
      </c>
      <c r="C16" s="1">
        <v>0</v>
      </c>
      <c r="E16" s="1">
        <v>0</v>
      </c>
      <c r="F16" s="2"/>
      <c r="G16" t="s">
        <v>44</v>
      </c>
    </row>
    <row r="17" spans="1:7" x14ac:dyDescent="0.25">
      <c r="A17" t="s">
        <v>8</v>
      </c>
      <c r="C17" s="1">
        <v>0</v>
      </c>
      <c r="E17" s="1">
        <v>1000</v>
      </c>
      <c r="F17" s="2"/>
      <c r="G17" t="s">
        <v>44</v>
      </c>
    </row>
    <row r="18" spans="1:7" x14ac:dyDescent="0.25">
      <c r="A18" t="s">
        <v>9</v>
      </c>
      <c r="C18" s="1">
        <v>0</v>
      </c>
      <c r="E18" s="1">
        <v>1000</v>
      </c>
      <c r="F18" s="2"/>
      <c r="G18" t="s">
        <v>44</v>
      </c>
    </row>
    <row r="19" spans="1:7" x14ac:dyDescent="0.25">
      <c r="A19" t="s">
        <v>10</v>
      </c>
      <c r="C19" s="1">
        <v>0</v>
      </c>
      <c r="E19" s="1">
        <v>1000</v>
      </c>
      <c r="F19" s="2"/>
      <c r="G19" t="s">
        <v>45</v>
      </c>
    </row>
    <row r="20" spans="1:7" x14ac:dyDescent="0.25">
      <c r="A20" t="s">
        <v>11</v>
      </c>
      <c r="C20" s="1">
        <v>0</v>
      </c>
      <c r="E20" s="1">
        <v>1000</v>
      </c>
      <c r="F20" s="2"/>
      <c r="G20" t="s">
        <v>45</v>
      </c>
    </row>
    <row r="21" spans="1:7" x14ac:dyDescent="0.25">
      <c r="A21" t="s">
        <v>12</v>
      </c>
      <c r="C21" s="1">
        <v>0</v>
      </c>
      <c r="E21" s="1">
        <v>400000</v>
      </c>
      <c r="F21" s="2"/>
      <c r="G21" t="s">
        <v>5</v>
      </c>
    </row>
    <row r="22" spans="1:7" x14ac:dyDescent="0.25">
      <c r="A22" t="s">
        <v>13</v>
      </c>
      <c r="C22" s="1">
        <v>0</v>
      </c>
      <c r="E22" s="1">
        <v>0</v>
      </c>
      <c r="F22" s="2"/>
      <c r="G22" t="s">
        <v>5</v>
      </c>
    </row>
    <row r="23" spans="1:7" x14ac:dyDescent="0.25">
      <c r="A23" t="s">
        <v>14</v>
      </c>
      <c r="C23" s="1">
        <v>0</v>
      </c>
      <c r="E23" s="1">
        <v>100000</v>
      </c>
      <c r="F23" s="2"/>
      <c r="G23" t="s">
        <v>20</v>
      </c>
    </row>
    <row r="24" spans="1:7" x14ac:dyDescent="0.25">
      <c r="A24" t="s">
        <v>16</v>
      </c>
      <c r="C24" s="1">
        <v>0</v>
      </c>
      <c r="E24" s="1">
        <v>0</v>
      </c>
      <c r="F24" s="2"/>
      <c r="G24" t="s">
        <v>20</v>
      </c>
    </row>
    <row r="25" spans="1:7" x14ac:dyDescent="0.25">
      <c r="A25" t="s">
        <v>17</v>
      </c>
      <c r="C25" s="1">
        <v>0</v>
      </c>
      <c r="E25" s="1">
        <v>200000</v>
      </c>
      <c r="F25" s="2"/>
      <c r="G25" t="s">
        <v>46</v>
      </c>
    </row>
    <row r="26" spans="1:7" x14ac:dyDescent="0.25">
      <c r="A26" t="s">
        <v>18</v>
      </c>
      <c r="C26" s="1">
        <v>0</v>
      </c>
      <c r="E26" s="1">
        <v>86000</v>
      </c>
      <c r="F26" s="2"/>
      <c r="G26" t="s">
        <v>46</v>
      </c>
    </row>
    <row r="27" spans="1:7" x14ac:dyDescent="0.25">
      <c r="A27" t="s">
        <v>47</v>
      </c>
      <c r="C27" s="1">
        <v>0</v>
      </c>
      <c r="E27" s="1">
        <v>0</v>
      </c>
      <c r="F27" s="2"/>
      <c r="G27" t="s">
        <v>48</v>
      </c>
    </row>
    <row r="28" spans="1:7" x14ac:dyDescent="0.25">
      <c r="A28" t="s">
        <v>49</v>
      </c>
      <c r="C28" s="1">
        <v>0</v>
      </c>
      <c r="E28" s="1">
        <v>0</v>
      </c>
      <c r="F28" s="2"/>
      <c r="G28" t="s">
        <v>48</v>
      </c>
    </row>
    <row r="29" spans="1:7" x14ac:dyDescent="0.25">
      <c r="A29" t="s">
        <v>50</v>
      </c>
      <c r="C29" s="1">
        <v>0</v>
      </c>
      <c r="E29" s="1">
        <v>0</v>
      </c>
      <c r="F29" s="2"/>
      <c r="G29" t="s">
        <v>48</v>
      </c>
    </row>
    <row r="30" spans="1:7" x14ac:dyDescent="0.25">
      <c r="A30" t="s">
        <v>51</v>
      </c>
      <c r="C30" s="1">
        <v>0</v>
      </c>
      <c r="E30" s="1">
        <v>0</v>
      </c>
      <c r="F30" s="2"/>
      <c r="G30" t="s">
        <v>52</v>
      </c>
    </row>
    <row r="31" spans="1:7" x14ac:dyDescent="0.25">
      <c r="A31" t="s">
        <v>53</v>
      </c>
      <c r="C31" s="1">
        <v>0</v>
      </c>
      <c r="E31" s="1">
        <v>0</v>
      </c>
      <c r="F31" s="2"/>
      <c r="G31" t="s">
        <v>52</v>
      </c>
    </row>
    <row r="32" spans="1:7" x14ac:dyDescent="0.25">
      <c r="A32" t="s">
        <v>0</v>
      </c>
      <c r="C32" s="1">
        <v>0</v>
      </c>
      <c r="E32" s="1">
        <v>0</v>
      </c>
      <c r="F32" s="2"/>
      <c r="G32" t="s">
        <v>37</v>
      </c>
    </row>
    <row r="33" spans="1:7" x14ac:dyDescent="0.25">
      <c r="A33" t="s">
        <v>2</v>
      </c>
      <c r="C33" s="1">
        <v>0</v>
      </c>
      <c r="E33" s="1">
        <v>10000</v>
      </c>
      <c r="F33" s="2"/>
      <c r="G33" t="s">
        <v>54</v>
      </c>
    </row>
    <row r="34" spans="1:7" x14ac:dyDescent="0.25">
      <c r="A34" s="4" t="s">
        <v>55</v>
      </c>
      <c r="C34" s="1">
        <f>SUM(C4:C33)</f>
        <v>8000</v>
      </c>
      <c r="D34" s="1"/>
      <c r="E34" s="1">
        <f>SUM(E4:E33)</f>
        <v>1000000</v>
      </c>
      <c r="F34" s="2"/>
      <c r="G34" s="1"/>
    </row>
    <row r="35" spans="1:7" x14ac:dyDescent="0.25">
      <c r="C35" s="1"/>
      <c r="F35" s="2"/>
    </row>
    <row r="36" spans="1:7" x14ac:dyDescent="0.25">
      <c r="A36" t="s">
        <v>4</v>
      </c>
      <c r="C36" s="1" t="s">
        <v>56</v>
      </c>
      <c r="D36" t="s">
        <v>57</v>
      </c>
      <c r="E36" t="s">
        <v>58</v>
      </c>
      <c r="F36" s="2"/>
    </row>
    <row r="37" spans="1:7" x14ac:dyDescent="0.25">
      <c r="A37" t="s">
        <v>21</v>
      </c>
      <c r="B37" s="2">
        <v>0.1938</v>
      </c>
      <c r="C37" s="1">
        <f>C34*B37</f>
        <v>1550.4</v>
      </c>
      <c r="E37" s="1"/>
      <c r="F37" s="2"/>
      <c r="G37" t="s">
        <v>37</v>
      </c>
    </row>
    <row r="38" spans="1:7" x14ac:dyDescent="0.25">
      <c r="A38" t="s">
        <v>22</v>
      </c>
      <c r="B38" s="2">
        <v>5.8500000000000003E-2</v>
      </c>
      <c r="C38" s="1">
        <f>C34*B38</f>
        <v>468</v>
      </c>
      <c r="E38" s="1"/>
      <c r="F38" s="2"/>
      <c r="G38" t="s">
        <v>37</v>
      </c>
    </row>
    <row r="39" spans="1:7" x14ac:dyDescent="0.25">
      <c r="A39" t="s">
        <v>7</v>
      </c>
      <c r="B39" s="2">
        <v>3.2000000000000001E-2</v>
      </c>
      <c r="C39" s="1">
        <f>C34*B39</f>
        <v>256</v>
      </c>
      <c r="E39" s="1"/>
      <c r="F39" s="2"/>
      <c r="G39" t="s">
        <v>37</v>
      </c>
    </row>
    <row r="40" spans="1:7" x14ac:dyDescent="0.25">
      <c r="A40" t="s">
        <v>6</v>
      </c>
      <c r="B40" s="2">
        <v>7.4999999999999997E-2</v>
      </c>
      <c r="C40" s="1">
        <f>C34*B40</f>
        <v>600</v>
      </c>
      <c r="E40" s="1"/>
      <c r="F40" s="2"/>
      <c r="G40" t="s">
        <v>37</v>
      </c>
    </row>
    <row r="41" spans="1:7" x14ac:dyDescent="0.25">
      <c r="A41" t="s">
        <v>59</v>
      </c>
      <c r="C41" s="1">
        <v>0</v>
      </c>
      <c r="E41" s="1"/>
      <c r="F41" s="2"/>
      <c r="G41" t="s">
        <v>60</v>
      </c>
    </row>
    <row r="42" spans="1:7" x14ac:dyDescent="0.25">
      <c r="A42" t="s">
        <v>76</v>
      </c>
      <c r="C42" s="1">
        <v>0</v>
      </c>
      <c r="E42" s="1"/>
      <c r="F42" s="2"/>
      <c r="G42" s="1" t="s">
        <v>46</v>
      </c>
    </row>
    <row r="43" spans="1:7" x14ac:dyDescent="0.25">
      <c r="A43" t="s">
        <v>15</v>
      </c>
      <c r="C43" s="1">
        <v>2000</v>
      </c>
      <c r="E43" s="1"/>
      <c r="F43" s="2"/>
      <c r="G43" s="1"/>
    </row>
    <row r="44" spans="1:7" x14ac:dyDescent="0.25">
      <c r="A44" t="s">
        <v>85</v>
      </c>
      <c r="C44" s="1">
        <v>300</v>
      </c>
      <c r="E44" s="1"/>
      <c r="F44" s="2"/>
      <c r="G44" s="1"/>
    </row>
    <row r="45" spans="1:7" x14ac:dyDescent="0.25">
      <c r="A45" t="s">
        <v>61</v>
      </c>
      <c r="C45" s="1">
        <v>100</v>
      </c>
      <c r="E45" s="1"/>
      <c r="F45" s="2"/>
      <c r="G45" s="1"/>
    </row>
    <row r="46" spans="1:7" x14ac:dyDescent="0.25">
      <c r="A46" t="s">
        <v>77</v>
      </c>
      <c r="C46" s="1">
        <v>100</v>
      </c>
      <c r="E46" s="1"/>
      <c r="F46" s="2"/>
      <c r="G46" s="1"/>
    </row>
    <row r="47" spans="1:7" x14ac:dyDescent="0.25">
      <c r="A47" t="s">
        <v>62</v>
      </c>
      <c r="C47" s="1">
        <v>25</v>
      </c>
      <c r="E47" s="1"/>
      <c r="F47" s="2"/>
      <c r="G47" s="1"/>
    </row>
    <row r="48" spans="1:7" x14ac:dyDescent="0.25">
      <c r="A48" t="s">
        <v>78</v>
      </c>
      <c r="C48" s="1">
        <v>0</v>
      </c>
      <c r="E48" s="1"/>
      <c r="F48" s="2"/>
      <c r="G48" s="1"/>
    </row>
    <row r="49" spans="1:7" x14ac:dyDescent="0.25">
      <c r="A49" t="s">
        <v>63</v>
      </c>
      <c r="C49" s="1">
        <v>0</v>
      </c>
      <c r="E49" s="1"/>
      <c r="F49" s="2"/>
      <c r="G49" s="1"/>
    </row>
    <row r="50" spans="1:7" x14ac:dyDescent="0.25">
      <c r="A50" t="s">
        <v>86</v>
      </c>
      <c r="C50" s="1">
        <v>200</v>
      </c>
      <c r="E50" s="1"/>
      <c r="F50" s="2"/>
      <c r="G50" s="1"/>
    </row>
    <row r="51" spans="1:7" x14ac:dyDescent="0.25">
      <c r="A51" t="s">
        <v>3</v>
      </c>
      <c r="C51" s="1">
        <v>200</v>
      </c>
      <c r="E51" s="1"/>
      <c r="F51" s="2"/>
      <c r="G51" s="1"/>
    </row>
    <row r="52" spans="1:7" x14ac:dyDescent="0.25">
      <c r="A52" t="s">
        <v>66</v>
      </c>
      <c r="C52" s="1">
        <v>50</v>
      </c>
      <c r="E52" s="1"/>
      <c r="F52" s="2"/>
      <c r="G52" s="1"/>
    </row>
    <row r="53" spans="1:7" x14ac:dyDescent="0.25">
      <c r="A53" t="s">
        <v>81</v>
      </c>
      <c r="C53" s="1">
        <v>150</v>
      </c>
      <c r="E53" s="1"/>
      <c r="F53" s="2"/>
      <c r="G53" s="1"/>
    </row>
    <row r="54" spans="1:7" x14ac:dyDescent="0.25">
      <c r="A54" t="s">
        <v>82</v>
      </c>
      <c r="C54" s="1">
        <v>0</v>
      </c>
      <c r="E54" s="1"/>
      <c r="F54" s="2"/>
      <c r="G54" s="1"/>
    </row>
    <row r="55" spans="1:7" x14ac:dyDescent="0.25">
      <c r="A55" t="s">
        <v>47</v>
      </c>
      <c r="C55" s="1">
        <v>0</v>
      </c>
      <c r="E55" s="1"/>
      <c r="F55" s="2"/>
      <c r="G55" s="1"/>
    </row>
    <row r="56" spans="1:7" x14ac:dyDescent="0.25">
      <c r="A56" t="s">
        <v>49</v>
      </c>
      <c r="C56" s="1">
        <v>0</v>
      </c>
      <c r="E56" s="1"/>
      <c r="F56" s="2"/>
      <c r="G56" s="1"/>
    </row>
    <row r="57" spans="1:7" x14ac:dyDescent="0.25">
      <c r="A57" t="s">
        <v>50</v>
      </c>
      <c r="C57" s="1">
        <v>0</v>
      </c>
      <c r="E57" s="1"/>
      <c r="F57" s="2"/>
      <c r="G57" s="1"/>
    </row>
    <row r="58" spans="1:7" x14ac:dyDescent="0.25">
      <c r="A58" t="s">
        <v>80</v>
      </c>
      <c r="C58" s="1">
        <v>300</v>
      </c>
      <c r="E58" s="1">
        <v>16000</v>
      </c>
      <c r="F58" s="2"/>
      <c r="G58" s="1" t="s">
        <v>87</v>
      </c>
    </row>
    <row r="59" spans="1:7" x14ac:dyDescent="0.25">
      <c r="A59" t="s">
        <v>79</v>
      </c>
      <c r="C59" s="1">
        <v>0</v>
      </c>
      <c r="E59" s="1"/>
      <c r="F59" s="2"/>
      <c r="G59" s="1"/>
    </row>
    <row r="60" spans="1:7" x14ac:dyDescent="0.25">
      <c r="A60" t="s">
        <v>64</v>
      </c>
      <c r="C60" s="1">
        <v>100</v>
      </c>
      <c r="E60" s="1">
        <v>2000</v>
      </c>
      <c r="F60" s="2"/>
      <c r="G60" s="1" t="s">
        <v>87</v>
      </c>
    </row>
    <row r="61" spans="1:7" x14ac:dyDescent="0.25">
      <c r="A61" t="s">
        <v>65</v>
      </c>
      <c r="C61" s="1">
        <v>100</v>
      </c>
      <c r="E61" s="1">
        <v>2000</v>
      </c>
      <c r="F61" s="2"/>
      <c r="G61" s="1" t="s">
        <v>87</v>
      </c>
    </row>
    <row r="62" spans="1:7" x14ac:dyDescent="0.25">
      <c r="A62" t="s">
        <v>1</v>
      </c>
      <c r="C62" s="1">
        <v>0</v>
      </c>
      <c r="E62" s="1"/>
      <c r="F62" s="2"/>
      <c r="G62" s="1"/>
    </row>
    <row r="63" spans="1:7" x14ac:dyDescent="0.25">
      <c r="A63" t="s">
        <v>67</v>
      </c>
      <c r="C63" s="1">
        <v>0</v>
      </c>
      <c r="E63" s="1"/>
      <c r="F63" s="2"/>
      <c r="G63" s="1"/>
    </row>
    <row r="64" spans="1:7" x14ac:dyDescent="0.25">
      <c r="A64" t="s">
        <v>67</v>
      </c>
      <c r="C64" s="1">
        <v>0</v>
      </c>
      <c r="E64" s="1"/>
      <c r="F64" s="2"/>
      <c r="G64" s="1"/>
    </row>
    <row r="65" spans="1:7" x14ac:dyDescent="0.25">
      <c r="A65" t="s">
        <v>88</v>
      </c>
      <c r="C65" s="1">
        <f>SUM(C37:C64)</f>
        <v>6499.4</v>
      </c>
      <c r="E65" s="1">
        <f>SUM(E37:E64)</f>
        <v>20000</v>
      </c>
      <c r="F65" s="2"/>
      <c r="G65" s="1"/>
    </row>
    <row r="66" spans="1:7" x14ac:dyDescent="0.25">
      <c r="A66" t="s">
        <v>68</v>
      </c>
      <c r="C66" s="1">
        <f>C34-C65</f>
        <v>1500.6000000000004</v>
      </c>
      <c r="E66" s="1"/>
      <c r="F66" s="2"/>
      <c r="G66" s="1"/>
    </row>
    <row r="67" spans="1:7" ht="13" x14ac:dyDescent="0.3">
      <c r="A67" s="3" t="s">
        <v>69</v>
      </c>
      <c r="C67" s="1"/>
      <c r="E67" s="1">
        <f>E34-E65</f>
        <v>980000</v>
      </c>
      <c r="F67" s="2"/>
      <c r="G67" s="1"/>
    </row>
    <row r="68" spans="1:7" x14ac:dyDescent="0.25">
      <c r="C68" s="1"/>
      <c r="E68" s="1"/>
      <c r="F68" s="2"/>
      <c r="G68" s="1"/>
    </row>
    <row r="69" spans="1:7" x14ac:dyDescent="0.25">
      <c r="A69" t="s">
        <v>19</v>
      </c>
      <c r="C69" s="1"/>
      <c r="E69" s="1"/>
      <c r="F69" s="2"/>
      <c r="G69" s="1"/>
    </row>
    <row r="70" spans="1:7" x14ac:dyDescent="0.25">
      <c r="A70" t="s">
        <v>28</v>
      </c>
      <c r="C70" s="1">
        <v>0</v>
      </c>
      <c r="E70" s="1"/>
      <c r="F70" s="2"/>
      <c r="G70" s="1"/>
    </row>
    <row r="71" spans="1:7" x14ac:dyDescent="0.25">
      <c r="A71" t="s">
        <v>32</v>
      </c>
      <c r="C71" s="1">
        <v>0</v>
      </c>
      <c r="E71" s="1"/>
      <c r="F71" s="2"/>
      <c r="G71" s="1"/>
    </row>
    <row r="72" spans="1:7" x14ac:dyDescent="0.25">
      <c r="A72" t="s">
        <v>34</v>
      </c>
      <c r="C72" s="1">
        <v>3000</v>
      </c>
      <c r="E72" s="1"/>
      <c r="F72" s="2">
        <v>1</v>
      </c>
      <c r="G72" s="1"/>
    </row>
    <row r="73" spans="1:7" x14ac:dyDescent="0.25">
      <c r="A73" t="s">
        <v>36</v>
      </c>
      <c r="C73" s="1">
        <v>0</v>
      </c>
      <c r="E73" s="1"/>
      <c r="F73" s="2"/>
      <c r="G73" s="1"/>
    </row>
    <row r="74" spans="1:7" x14ac:dyDescent="0.25">
      <c r="A74" t="s">
        <v>38</v>
      </c>
      <c r="C74" s="1">
        <v>0</v>
      </c>
      <c r="E74" s="1"/>
      <c r="F74" s="2"/>
      <c r="G74" s="1"/>
    </row>
    <row r="75" spans="1:7" x14ac:dyDescent="0.25">
      <c r="A75" t="s">
        <v>39</v>
      </c>
      <c r="C75" s="1">
        <v>3000</v>
      </c>
      <c r="E75" s="1"/>
      <c r="F75" s="2">
        <v>1</v>
      </c>
      <c r="G75" s="1"/>
    </row>
    <row r="76" spans="1:7" x14ac:dyDescent="0.25">
      <c r="A76" t="s">
        <v>40</v>
      </c>
      <c r="C76" s="1">
        <v>0</v>
      </c>
      <c r="E76" s="1"/>
      <c r="F76" s="2"/>
      <c r="G76" s="1"/>
    </row>
    <row r="77" spans="1:7" x14ac:dyDescent="0.25">
      <c r="A77" t="s">
        <v>41</v>
      </c>
      <c r="C77" s="1">
        <v>0</v>
      </c>
      <c r="E77" s="1"/>
      <c r="F77" s="2"/>
      <c r="G77" s="1"/>
    </row>
    <row r="78" spans="1:7" x14ac:dyDescent="0.25">
      <c r="A78" t="s">
        <v>70</v>
      </c>
      <c r="C78" s="1">
        <f>SUM(C70:C77)</f>
        <v>6000</v>
      </c>
      <c r="E78" s="1"/>
      <c r="F78" s="2"/>
      <c r="G78" s="1"/>
    </row>
    <row r="79" spans="1:7" x14ac:dyDescent="0.25">
      <c r="C79" s="1"/>
      <c r="E79" s="1"/>
      <c r="F79" s="2"/>
      <c r="G79" s="1"/>
    </row>
    <row r="80" spans="1:7" x14ac:dyDescent="0.25">
      <c r="A80" t="s">
        <v>4</v>
      </c>
      <c r="C80" s="1"/>
      <c r="E80" s="1"/>
      <c r="F80" s="2"/>
      <c r="G80" s="1"/>
    </row>
    <row r="81" spans="1:7" x14ac:dyDescent="0.25">
      <c r="A81" t="s">
        <v>71</v>
      </c>
      <c r="C81" s="1">
        <v>0</v>
      </c>
      <c r="E81" s="1"/>
      <c r="F81" s="2"/>
      <c r="G81" s="1"/>
    </row>
    <row r="82" spans="1:7" x14ac:dyDescent="0.25">
      <c r="A82" t="s">
        <v>72</v>
      </c>
      <c r="C82" s="1">
        <v>0</v>
      </c>
      <c r="E82" s="1"/>
      <c r="F82" s="2"/>
      <c r="G82" s="1"/>
    </row>
    <row r="83" spans="1:7" x14ac:dyDescent="0.25">
      <c r="A83" t="s">
        <v>73</v>
      </c>
      <c r="C83" s="1">
        <v>1000</v>
      </c>
      <c r="E83" s="1"/>
      <c r="F83" s="2"/>
      <c r="G83" s="1"/>
    </row>
    <row r="84" spans="1:7" x14ac:dyDescent="0.25">
      <c r="A84" t="s">
        <v>74</v>
      </c>
      <c r="C84" s="1">
        <v>1000</v>
      </c>
      <c r="E84" s="1"/>
      <c r="F84" s="2"/>
      <c r="G84" s="1"/>
    </row>
    <row r="85" spans="1:7" x14ac:dyDescent="0.25">
      <c r="A85" t="s">
        <v>89</v>
      </c>
      <c r="C85" s="1">
        <f>SUM(C81:C84)</f>
        <v>2000</v>
      </c>
      <c r="E85" s="1"/>
      <c r="F85" s="2"/>
      <c r="G85" s="1"/>
    </row>
    <row r="86" spans="1:7" x14ac:dyDescent="0.25">
      <c r="A86" t="s">
        <v>75</v>
      </c>
      <c r="C86" s="1">
        <f>C78-C85</f>
        <v>4000</v>
      </c>
      <c r="E86" s="1"/>
      <c r="F86" s="2"/>
      <c r="G86" s="1"/>
    </row>
    <row r="87" spans="1:7" x14ac:dyDescent="0.25">
      <c r="C87" s="1"/>
      <c r="E87" s="1"/>
      <c r="F87" s="2"/>
      <c r="G87" s="1"/>
    </row>
  </sheetData>
  <phoneticPr fontId="0" type="noConversion"/>
  <printOptions gridLines="1"/>
  <pageMargins left="0.75" right="0.75" top="1" bottom="1" header="0.5" footer="0.5"/>
  <pageSetup scale="82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ddukes</dc:creator>
  <cp:lastModifiedBy>David Dukes</cp:lastModifiedBy>
  <cp:lastPrinted>2024-03-10T23:07:26Z</cp:lastPrinted>
  <dcterms:created xsi:type="dcterms:W3CDTF">2008-10-02T18:03:18Z</dcterms:created>
  <dcterms:modified xsi:type="dcterms:W3CDTF">2024-03-10T23:09:30Z</dcterms:modified>
</cp:coreProperties>
</file>